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<sst xmlns="http://schemas.openxmlformats.org/spreadsheetml/2006/main" count="68" uniqueCount="59">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</sst>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32" t="s">
        <v>51</v>
      </c>
      <c r="B1" s="33"/>
      <c r="C1" s="33"/>
      <c r="D1" s="33"/>
      <c r="E1" s="34"/>
    </row>
    <row r="2" spans="1:5" ht="15" customHeight="1" x14ac:dyDescent="0.2">
      <c r="A2" s="35" t="s">
        <v>0</v>
      </c>
      <c r="B2" s="36"/>
      <c r="C2" s="36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18221807.199999999</v>
      </c>
      <c r="E5" s="14">
        <f>SUM(E6:E15)</f>
        <v>16515327.790000001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465.57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489457.5</v>
      </c>
      <c r="E12" s="17">
        <v>221365.33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1753775.62</v>
      </c>
    </row>
    <row r="14" spans="1:5" x14ac:dyDescent="0.2">
      <c r="A14" s="26">
        <v>4220</v>
      </c>
      <c r="C14" s="15" t="s">
        <v>47</v>
      </c>
      <c r="D14" s="16">
        <v>14540013</v>
      </c>
      <c r="E14" s="17">
        <v>14540012.720000001</v>
      </c>
    </row>
    <row r="15" spans="1:5" x14ac:dyDescent="0.2">
      <c r="A15" s="26" t="s">
        <v>48</v>
      </c>
      <c r="C15" s="15" t="s">
        <v>6</v>
      </c>
      <c r="D15" s="16">
        <v>3191871.13</v>
      </c>
      <c r="E15" s="17">
        <v>174.12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17842465.419999998</v>
      </c>
      <c r="E16" s="14">
        <f>SUM(E17:E32)</f>
        <v>16146961.060000001</v>
      </c>
    </row>
    <row r="17" spans="1:5" x14ac:dyDescent="0.2">
      <c r="A17" s="26">
        <v>5110</v>
      </c>
      <c r="C17" s="15" t="s">
        <v>8</v>
      </c>
      <c r="D17" s="16">
        <v>12289239.91</v>
      </c>
      <c r="E17" s="17">
        <v>11835732.51</v>
      </c>
    </row>
    <row r="18" spans="1:5" x14ac:dyDescent="0.2">
      <c r="A18" s="26">
        <v>5120</v>
      </c>
      <c r="C18" s="15" t="s">
        <v>9</v>
      </c>
      <c r="D18" s="16">
        <v>786288.58</v>
      </c>
      <c r="E18" s="17">
        <v>826777.59999999998</v>
      </c>
    </row>
    <row r="19" spans="1:5" x14ac:dyDescent="0.2">
      <c r="A19" s="26">
        <v>5130</v>
      </c>
      <c r="C19" s="15" t="s">
        <v>10</v>
      </c>
      <c r="D19" s="16">
        <v>866965.94</v>
      </c>
      <c r="E19" s="17">
        <v>878231.98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3442646.95</v>
      </c>
      <c r="E23" s="17">
        <v>2175126.0099999998</v>
      </c>
    </row>
    <row r="24" spans="1:5" x14ac:dyDescent="0.2">
      <c r="A24" s="26">
        <v>5250</v>
      </c>
      <c r="C24" s="15" t="s">
        <v>15</v>
      </c>
      <c r="D24" s="16">
        <v>79858.45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30000</v>
      </c>
      <c r="E27" s="17">
        <v>133000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347465.59</v>
      </c>
      <c r="E31" s="17">
        <v>181108.96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379341.78000000119</v>
      </c>
      <c r="E33" s="14">
        <f>E5-E16</f>
        <v>368366.73000000045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362471.38</v>
      </c>
      <c r="E40" s="14">
        <f>SUM(E41:E43)</f>
        <v>767003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362471.38</v>
      </c>
      <c r="E42" s="17">
        <v>767003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-362471.38</v>
      </c>
      <c r="E44" s="14">
        <f>E36-E40</f>
        <v>-767003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-240085.47</v>
      </c>
      <c r="E47" s="14">
        <f>SUM(E48+E51)</f>
        <v>428980.98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-240085.47</v>
      </c>
      <c r="E51" s="17">
        <v>428980.98</v>
      </c>
    </row>
    <row r="52" spans="1:5" x14ac:dyDescent="0.2">
      <c r="A52" s="4"/>
      <c r="B52" s="11" t="s">
        <v>7</v>
      </c>
      <c r="C52" s="12"/>
      <c r="D52" s="13">
        <f>SUM(D53+D56)</f>
        <v>28321.119999999999</v>
      </c>
      <c r="E52" s="14">
        <f>SUM(E53+E56)</f>
        <v>517139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28321.119999999999</v>
      </c>
      <c r="E56" s="17">
        <v>517139</v>
      </c>
    </row>
    <row r="57" spans="1:5" x14ac:dyDescent="0.2">
      <c r="A57" s="18" t="s">
        <v>38</v>
      </c>
      <c r="C57" s="19"/>
      <c r="D57" s="13">
        <f>D47-D52</f>
        <v>-268406.59000000003</v>
      </c>
      <c r="E57" s="14">
        <f>E47-E52</f>
        <v>-88158.020000000019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-251536.18999999878</v>
      </c>
      <c r="E59" s="14">
        <f>E57+E44+E33</f>
        <v>-486794.28999999957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1361105.24</v>
      </c>
      <c r="E61" s="14">
        <v>1847899.53</v>
      </c>
    </row>
    <row r="62" spans="1:5" x14ac:dyDescent="0.2">
      <c r="A62" s="18" t="s">
        <v>41</v>
      </c>
      <c r="C62" s="19"/>
      <c r="D62" s="13">
        <v>1109569.05</v>
      </c>
      <c r="E62" s="14">
        <v>1361105.24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27" t="s">
        <v>52</v>
      </c>
      <c r="D64" s="28"/>
      <c r="E64" s="29"/>
    </row>
    <row r="65" spans="3:5" x14ac:dyDescent="0.2">
      <c r="C65" s="28"/>
      <c r="D65" s="28"/>
      <c r="E65" s="29"/>
    </row>
    <row r="66" spans="3:5" x14ac:dyDescent="0.2">
      <c r="C66" s="28"/>
      <c r="D66" s="28"/>
      <c r="E66" s="29"/>
    </row>
    <row r="67" spans="3:5" x14ac:dyDescent="0.2">
      <c r="C67" s="28" t="s">
        <v>53</v>
      </c>
      <c r="D67" s="37" t="s">
        <v>54</v>
      </c>
      <c r="E67" s="37"/>
    </row>
    <row r="68" spans="3:5" x14ac:dyDescent="0.2">
      <c r="C68" s="30" t="s">
        <v>55</v>
      </c>
      <c r="D68" s="29" t="s">
        <v>56</v>
      </c>
      <c r="E68" s="31"/>
    </row>
    <row r="69" spans="3:5" x14ac:dyDescent="0.2">
      <c r="C69" s="28" t="s">
        <v>57</v>
      </c>
      <c r="D69" s="29" t="s">
        <v>58</v>
      </c>
      <c r="E69" s="31"/>
    </row>
  </sheetData>
  <sheetProtection formatCells="0" formatColumns="0" formatRows="0" autoFilter="0"/>
  <mergeCells count="3">
    <mergeCell ref="A1:E1"/>
    <mergeCell ref="A2:C2"/>
    <mergeCell ref="D67:E67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45be96a9-161b-45e5-8955-82d7971c9a3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dcterms:created xsi:type="dcterms:W3CDTF">2012-12-11T20:31:36Z</dcterms:created>
  <dcterms:modified xsi:type="dcterms:W3CDTF">2022-05-17T16:58:26Z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